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<sst xmlns="http://schemas.openxmlformats.org/spreadsheetml/2006/main" count="41" uniqueCount="22">
  <si>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</si>
  <si>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</si>
  <si>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</si>
  <si>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</si>
  <si>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</si>
  <si>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</si>
  <si>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</si>
  <si>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</si>
  <si>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</si>
  <si>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>Техническое обслуживание лифтового хозяйства</t>
  </si>
  <si>
    <t>Уборка лестничных клеток</t>
  </si>
  <si>
    <t>Уборка придомовой территории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</si>
  <si>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</si>
  <si>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2024 году</t>
  </si>
  <si>
    <t>Подключение прибора учета систем ХВС и отопления</t>
  </si>
  <si>
    <t>Замена запорной арматуры системы ХВС в кв. № 124</t>
  </si>
  <si>
    <t>Смена запорной арматуры системы ХВС в кв. № 88</t>
  </si>
  <si>
    <t>Смена запорной арматуры системы ГВС в кв. № 57</t>
  </si>
  <si>
    <t>Февраль</t>
  </si>
  <si>
    <t>Периодическая проверка вентиляционных каналов</t>
  </si>
  <si>
    <t>Смена запорной арматуры системы отопления (подвал № 4, камера управления)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</si>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</sst>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4" fillId="0" borderId="0" xfId="0" applyFont="1" applyAlignment="1">
      <alignment/>
    </xf>
    <xf numFmtId="200" fontId="5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0" fontId="0" fillId="0" borderId="10" xfId="0" applyNumberFormat="1" applyBorder="1" applyAlignment="1">
      <alignment/>
    </xf>
    <xf numFmtId="200" fontId="5" fillId="0" borderId="10" xfId="0" applyNumberFormat="1" applyFont="1" applyBorder="1" applyAlignment="1">
      <alignment/>
    </xf>
    <xf numFmtId="200" fontId="4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29">
      <selection activeCell="D29" sqref="D1:E16384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0.7109375" style="0" customWidth="1"/>
    <col min="4" max="4" width="9.57421875" style="7" hidden="1" customWidth="1"/>
    <col min="5" max="5" width="12.7109375" style="10" hidden="1" customWidth="1"/>
    <col min="6" max="8" width="9.140625" style="0" customWidth="1"/>
  </cols>
  <sheetData>
    <row r="1" spans="1:2" ht="46.5" customHeight="1">
      <c r="A1" s="21" t="s">
        <v>13</v>
      </c>
      <c r="B1" s="22"/>
    </row>
    <row r="2" spans="1:2" ht="24" customHeight="1">
      <c r="A2" s="3" t="s">
        <v>0</v>
      </c>
      <c r="B2" s="3" t="s">
        <v>1</v>
      </c>
    </row>
    <row r="3" spans="1:4" ht="24" customHeight="1">
      <c r="A3" s="23" t="s">
        <v>2</v>
      </c>
      <c r="B3" s="23"/>
      <c r="D3" s="8">
        <v>6984.1</v>
      </c>
    </row>
    <row r="4" spans="1:5" ht="24" customHeight="1">
      <c r="A4" s="1" t="s">
        <v>11</v>
      </c>
      <c r="B4" s="4">
        <v>14387.25</v>
      </c>
      <c r="D4" s="9">
        <f>B4/6984.1</f>
        <v>2.0600005727294852</v>
      </c>
      <c r="E4" s="13"/>
    </row>
    <row r="5" spans="1:5" ht="24" customHeight="1">
      <c r="A5" s="1" t="s">
        <v>3</v>
      </c>
      <c r="B5" s="4">
        <v>16761.84</v>
      </c>
      <c r="D5" s="9">
        <f aca="true" t="shared" si="0" ref="D5:D16">B5/6984.1</f>
        <v>2.4</v>
      </c>
      <c r="E5" s="13"/>
    </row>
    <row r="6" spans="1:5" ht="24" customHeight="1">
      <c r="A6" s="1" t="s">
        <v>4</v>
      </c>
      <c r="B6" s="4">
        <v>27587.2</v>
      </c>
      <c r="D6" s="9">
        <f t="shared" si="0"/>
        <v>3.9500007159118566</v>
      </c>
      <c r="E6" s="13"/>
    </row>
    <row r="7" spans="1:5" ht="24" customHeight="1">
      <c r="A7" s="1" t="s">
        <v>6</v>
      </c>
      <c r="B7" s="4">
        <v>3213.72</v>
      </c>
      <c r="D7" s="9">
        <f t="shared" si="0"/>
        <v>0.4601480505720135</v>
      </c>
      <c r="E7" s="13"/>
    </row>
    <row r="8" spans="1:5" ht="24.75" customHeight="1">
      <c r="A8" s="1" t="s">
        <v>8</v>
      </c>
      <c r="B8" s="4">
        <v>5241.7</v>
      </c>
      <c r="D8" s="9">
        <f t="shared" si="0"/>
        <v>0.7505190360962758</v>
      </c>
      <c r="E8" s="12"/>
    </row>
    <row r="9" spans="1:5" ht="24" customHeight="1">
      <c r="A9" s="1" t="s">
        <v>9</v>
      </c>
      <c r="B9" s="4">
        <f>6187.28+15894.16+745.38</f>
        <v>22826.82</v>
      </c>
      <c r="D9" s="9">
        <f t="shared" si="0"/>
        <v>3.2683982188112997</v>
      </c>
      <c r="E9" s="13"/>
    </row>
    <row r="10" spans="1:5" ht="24" customHeight="1">
      <c r="A10" s="6" t="s">
        <v>7</v>
      </c>
      <c r="B10" s="4">
        <v>29682.43</v>
      </c>
      <c r="D10" s="9">
        <f t="shared" si="0"/>
        <v>4.250000715911857</v>
      </c>
      <c r="E10" s="13"/>
    </row>
    <row r="11" spans="1:5" s="5" customFormat="1" ht="24" customHeight="1">
      <c r="A11" s="1" t="s">
        <v>10</v>
      </c>
      <c r="B11" s="4">
        <v>8363.41</v>
      </c>
      <c r="D11" s="9">
        <f t="shared" si="0"/>
        <v>1.1974928766770234</v>
      </c>
      <c r="E11" s="11"/>
    </row>
    <row r="12" spans="1:5" s="5" customFormat="1" ht="24" customHeight="1">
      <c r="A12" s="17" t="s">
        <v>12</v>
      </c>
      <c r="B12" s="19">
        <v>3000</v>
      </c>
      <c r="D12" s="14">
        <f t="shared" si="0"/>
        <v>0.4295471141593047</v>
      </c>
      <c r="E12" s="15"/>
    </row>
    <row r="13" spans="1:5" ht="24.75" customHeight="1">
      <c r="A13" s="18" t="s">
        <v>14</v>
      </c>
      <c r="B13" s="19">
        <v>53254</v>
      </c>
      <c r="D13" s="14">
        <f t="shared" si="0"/>
        <v>7.625034005813204</v>
      </c>
      <c r="E13" s="16"/>
    </row>
    <row r="14" spans="1:5" s="5" customFormat="1" ht="24" customHeight="1">
      <c r="A14" s="17" t="s">
        <v>15</v>
      </c>
      <c r="B14" s="20">
        <v>696</v>
      </c>
      <c r="D14" s="14">
        <f t="shared" si="0"/>
        <v>0.09965493048495869</v>
      </c>
      <c r="E14" s="15"/>
    </row>
    <row r="15" spans="1:5" ht="24.75" customHeight="1">
      <c r="A15" s="17" t="s">
        <v>16</v>
      </c>
      <c r="B15" s="20">
        <v>768</v>
      </c>
      <c r="D15" s="14">
        <f t="shared" si="0"/>
        <v>0.109964061224782</v>
      </c>
      <c r="E15" s="15">
        <f>D12+D13+D14+D15+D16</f>
        <v>8.631033347174297</v>
      </c>
    </row>
    <row r="16" spans="1:5" s="5" customFormat="1" ht="24" customHeight="1">
      <c r="A16" s="17" t="s">
        <v>17</v>
      </c>
      <c r="B16" s="20">
        <v>2562</v>
      </c>
      <c r="D16" s="14">
        <f t="shared" si="0"/>
        <v>0.3668332354920462</v>
      </c>
      <c r="E16" s="16">
        <f>B12+B13+B14+B15+B16</f>
        <v>60280</v>
      </c>
    </row>
    <row r="17" spans="1:5" ht="24" customHeight="1">
      <c r="A17" s="2" t="s">
        <v>5</v>
      </c>
      <c r="B17" s="2">
        <f>SUM(B4:B16)</f>
        <v>188344.37</v>
      </c>
      <c r="E17" s="13"/>
    </row>
    <row r="18" spans="1:4" ht="24" customHeight="1">
      <c r="A18" s="23" t="s">
        <v>18</v>
      </c>
      <c r="B18" s="23"/>
      <c r="D18" s="8"/>
    </row>
    <row r="19" spans="1:5" ht="24" customHeight="1">
      <c r="A19" s="1" t="s">
        <v>11</v>
      </c>
      <c r="B19" s="4">
        <v>14387.25</v>
      </c>
      <c r="D19" s="9">
        <f>B19/6984.1</f>
        <v>2.0600005727294852</v>
      </c>
      <c r="E19" s="13"/>
    </row>
    <row r="20" spans="1:5" ht="24" customHeight="1">
      <c r="A20" s="1" t="s">
        <v>3</v>
      </c>
      <c r="B20" s="4">
        <v>16761.84</v>
      </c>
      <c r="D20" s="9">
        <f aca="true" t="shared" si="1" ref="D20:D29">B20/6984.1</f>
        <v>2.4</v>
      </c>
      <c r="E20" s="13"/>
    </row>
    <row r="21" spans="1:5" ht="24" customHeight="1">
      <c r="A21" s="1" t="s">
        <v>4</v>
      </c>
      <c r="B21" s="4">
        <v>27587.2</v>
      </c>
      <c r="D21" s="9">
        <f t="shared" si="1"/>
        <v>3.9500007159118566</v>
      </c>
      <c r="E21" s="13"/>
    </row>
    <row r="22" spans="1:5" ht="24" customHeight="1">
      <c r="A22" s="1" t="s">
        <v>6</v>
      </c>
      <c r="B22" s="4">
        <v>3116.27</v>
      </c>
      <c r="D22" s="9">
        <f t="shared" si="1"/>
        <v>0.4461949284804055</v>
      </c>
      <c r="E22" s="13"/>
    </row>
    <row r="23" spans="1:5" ht="24.75" customHeight="1">
      <c r="A23" s="1" t="s">
        <v>8</v>
      </c>
      <c r="B23" s="4">
        <v>5241.7</v>
      </c>
      <c r="D23" s="9">
        <f t="shared" si="1"/>
        <v>0.7505190360962758</v>
      </c>
      <c r="E23" s="12"/>
    </row>
    <row r="24" spans="1:5" ht="24" customHeight="1">
      <c r="A24" s="1" t="s">
        <v>9</v>
      </c>
      <c r="B24" s="4">
        <f>6187.28+16000</f>
        <v>22187.28</v>
      </c>
      <c r="D24" s="9">
        <f t="shared" si="1"/>
        <v>3.176827365014819</v>
      </c>
      <c r="E24" s="13"/>
    </row>
    <row r="25" spans="1:5" ht="24" customHeight="1">
      <c r="A25" s="6" t="s">
        <v>7</v>
      </c>
      <c r="B25" s="4">
        <v>29682.43</v>
      </c>
      <c r="D25" s="9">
        <f t="shared" si="1"/>
        <v>4.250000715911857</v>
      </c>
      <c r="E25" s="13"/>
    </row>
    <row r="26" spans="1:5" s="5" customFormat="1" ht="24" customHeight="1">
      <c r="A26" s="1" t="s">
        <v>10</v>
      </c>
      <c r="B26" s="4">
        <v>8363.41</v>
      </c>
      <c r="D26" s="9">
        <f t="shared" si="1"/>
        <v>1.1974928766770234</v>
      </c>
      <c r="E26" s="11"/>
    </row>
    <row r="27" spans="1:5" s="5" customFormat="1" ht="24" customHeight="1">
      <c r="A27" s="17" t="s">
        <v>19</v>
      </c>
      <c r="B27" s="19">
        <v>6368.46</v>
      </c>
      <c r="D27" s="9">
        <f t="shared" si="1"/>
        <v>0.9118512048796552</v>
      </c>
      <c r="E27" s="11"/>
    </row>
    <row r="28" spans="1:5" ht="24.75" customHeight="1">
      <c r="A28" s="17" t="s">
        <v>12</v>
      </c>
      <c r="B28" s="19">
        <v>3000</v>
      </c>
      <c r="D28" s="14">
        <f t="shared" si="1"/>
        <v>0.4295471141593047</v>
      </c>
      <c r="E28" s="16">
        <f>D28+D29</f>
        <v>2.0661216191062555</v>
      </c>
    </row>
    <row r="29" spans="1:5" s="5" customFormat="1" ht="24" customHeight="1">
      <c r="A29" s="17" t="s">
        <v>20</v>
      </c>
      <c r="B29" s="20">
        <v>11430</v>
      </c>
      <c r="D29" s="14">
        <f t="shared" si="1"/>
        <v>1.636574504946951</v>
      </c>
      <c r="E29" s="15">
        <f>B28+B29</f>
        <v>14430</v>
      </c>
    </row>
    <row r="30" spans="1:5" ht="24" customHeight="1">
      <c r="A30" s="2" t="s">
        <v>5</v>
      </c>
      <c r="B30" s="2">
        <f>SUM(B19:B29)</f>
        <v>148125.84</v>
      </c>
      <c r="E30" s="13"/>
    </row>
    <row r="31" spans="1:4" ht="24" customHeight="1">
      <c r="A31" s="23" t="s">
        <v>21</v>
      </c>
      <c r="B31" s="23"/>
      <c r="D31" s="8"/>
    </row>
    <row r="32" spans="1:5" ht="24" customHeight="1">
      <c r="A32" s="1" t="s">
        <v>11</v>
      </c>
      <c r="B32" s="4">
        <v>11509.8</v>
      </c>
      <c r="D32" s="9">
        <f>B32/6984.1</f>
        <v>1.6480004581835883</v>
      </c>
      <c r="E32" s="13"/>
    </row>
    <row r="33" spans="1:5" ht="24" customHeight="1">
      <c r="A33" s="1" t="s">
        <v>3</v>
      </c>
      <c r="B33" s="4">
        <v>16761.84</v>
      </c>
      <c r="D33" s="9">
        <f aca="true" t="shared" si="2" ref="D33:D39">B33/6984.1</f>
        <v>2.4</v>
      </c>
      <c r="E33" s="13"/>
    </row>
    <row r="34" spans="1:5" ht="24" customHeight="1">
      <c r="A34" s="1" t="s">
        <v>4</v>
      </c>
      <c r="B34" s="4">
        <v>27587.2</v>
      </c>
      <c r="D34" s="9">
        <f t="shared" si="2"/>
        <v>3.9500007159118566</v>
      </c>
      <c r="E34" s="13"/>
    </row>
    <row r="35" spans="1:5" ht="24" customHeight="1">
      <c r="A35" s="1" t="s">
        <v>6</v>
      </c>
      <c r="B35" s="4">
        <v>3116.27</v>
      </c>
      <c r="D35" s="9">
        <f t="shared" si="2"/>
        <v>0.4461949284804055</v>
      </c>
      <c r="E35" s="13"/>
    </row>
    <row r="36" spans="1:5" ht="24.75" customHeight="1">
      <c r="A36" s="1" t="s">
        <v>8</v>
      </c>
      <c r="B36" s="4">
        <v>5241.7</v>
      </c>
      <c r="D36" s="9">
        <f t="shared" si="2"/>
        <v>0.7505190360962758</v>
      </c>
      <c r="E36" s="12"/>
    </row>
    <row r="37" spans="1:5" ht="24" customHeight="1">
      <c r="A37" s="1" t="s">
        <v>9</v>
      </c>
      <c r="B37" s="4">
        <f>6187.28+16000</f>
        <v>22187.28</v>
      </c>
      <c r="D37" s="9">
        <f t="shared" si="2"/>
        <v>3.176827365014819</v>
      </c>
      <c r="E37" s="13"/>
    </row>
    <row r="38" spans="1:5" ht="24" customHeight="1">
      <c r="A38" s="6" t="s">
        <v>7</v>
      </c>
      <c r="B38" s="4">
        <v>29682.43</v>
      </c>
      <c r="D38" s="9">
        <f t="shared" si="2"/>
        <v>4.250000715911857</v>
      </c>
      <c r="E38" s="13"/>
    </row>
    <row r="39" spans="1:5" s="5" customFormat="1" ht="24" customHeight="1">
      <c r="A39" s="1" t="s">
        <v>10</v>
      </c>
      <c r="B39" s="4">
        <v>8363.41</v>
      </c>
      <c r="D39" s="9">
        <f t="shared" si="2"/>
        <v>1.1974928766770234</v>
      </c>
      <c r="E39" s="11"/>
    </row>
    <row r="40" spans="1:5" ht="24" customHeight="1">
      <c r="A40" s="2" t="s">
        <v>5</v>
      </c>
      <c r="B40" s="2">
        <f>SUM(B32:B39)</f>
        <v>124449.93</v>
      </c>
      <c r="E40" s="13"/>
    </row>
  </sheetData>
  <sheetProtection/>
  <mergeCells count="4">
    <mergeCell ref="A1:B1"/>
    <mergeCell ref="A3:B3"/>
    <mergeCell ref="A18:B18"/>
    <mergeCell ref="A31:B31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2024-01-29T12:11:45Z</cp:lastPrinted>
  <dcterms:created xsi:type="dcterms:W3CDTF">1996-10-08T23:32:33Z</dcterms:created>
  <dcterms:modified xsi:type="dcterms:W3CDTF">2024-04-18T07:52:51Z</dcterms:modified>
  <cp:category/>
  <cp:version/>
  <cp:contentType/>
  <cp:contentStatus/>
</cp:coreProperties>
</file>